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<sst xmlns="http://schemas.openxmlformats.org/spreadsheetml/2006/main" count="54" uniqueCount="42">
  <si>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r>
      <rPr>
        <b/>
        <sz val="18"/>
        <rFont val="黑体"/>
        <charset val="134"/>
      </rPr>
      <t>2023—2024学年南京中医药大学奖学金名额分配及实评表</t>
    </r>
    <r>
      <rPr>
        <b/>
        <sz val="18"/>
        <color rgb="FFFF0000"/>
        <rFont val="黑体"/>
        <charset val="134"/>
      </rPr>
      <t>（2020级-2023级）</t>
    </r>
  </si>
  <si>
    <t>奖项</t>
  </si>
  <si>
    <t>一等奖</t>
  </si>
  <si>
    <t>二等奖</t>
  </si>
  <si>
    <t>三等奖</t>
  </si>
  <si>
    <t>校优干</t>
  </si>
  <si>
    <t>单项奖</t>
  </si>
  <si>
    <t>学业进步奖</t>
  </si>
  <si>
    <t>校三好生评定数</t>
  </si>
  <si>
    <t>比例</t>
  </si>
  <si>
    <t>转专业进本院获奖人数</t>
  </si>
  <si>
    <t>团委评定的校优干数</t>
  </si>
  <si>
    <t>团委评定的院优干数</t>
  </si>
  <si>
    <t>班级</t>
  </si>
  <si>
    <t>总人数</t>
  </si>
  <si>
    <t>应评</t>
  </si>
  <si>
    <t xml:space="preserve">实评  </t>
  </si>
  <si>
    <t>21公管1</t>
  </si>
  <si>
    <t>21公管2</t>
  </si>
  <si>
    <t>21公管3</t>
  </si>
  <si>
    <t>21国贸</t>
  </si>
  <si>
    <t>21数管</t>
  </si>
  <si>
    <t>21信管</t>
  </si>
  <si>
    <t>21药管</t>
  </si>
  <si>
    <t>21健管</t>
  </si>
  <si>
    <t>21营销</t>
  </si>
  <si>
    <t>22公管1</t>
  </si>
  <si>
    <t>22公管2</t>
  </si>
  <si>
    <t>22公管3</t>
  </si>
  <si>
    <t>22国贸</t>
  </si>
  <si>
    <t>22数管</t>
  </si>
  <si>
    <t>22信管</t>
  </si>
  <si>
    <t>22药管</t>
  </si>
  <si>
    <t>23公管1</t>
  </si>
  <si>
    <t>23公管2</t>
  </si>
  <si>
    <t>23公管3</t>
  </si>
  <si>
    <t>23国贸</t>
  </si>
  <si>
    <t>23数管</t>
  </si>
  <si>
    <t>23信管</t>
  </si>
  <si>
    <t>23药管</t>
  </si>
  <si>
    <t>合计</t>
  </si>
  <si>
    <t>注：1、转专业、团委评定的均不占用相关学院名额。2、转专业同学评奖由转出学院负责评选，不占用转出、转入学院名额，同时由转出学院提供书面材料至转入学院，转入学院在接到转出学院的书面材料后，将该部分同学的信息录新学工系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</si>
</sst>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29" applyNumberFormat="0" applyAlignment="0" applyProtection="0">
      <alignment vertical="center"/>
    </xf>
    <xf numFmtId="0" fontId="20" fillId="12" borderId="30" applyNumberFormat="0" applyAlignment="0" applyProtection="0">
      <alignment vertical="center"/>
    </xf>
    <xf numFmtId="0" fontId="21" fillId="12" borderId="29" applyNumberFormat="0" applyAlignment="0" applyProtection="0">
      <alignment vertical="center"/>
    </xf>
    <xf numFmtId="0" fontId="22" fillId="13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9" fontId="2" fillId="2" borderId="8" xfId="0" applyNumberFormat="1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9" fontId="2" fillId="2" borderId="12" xfId="0" applyNumberFormat="1" applyFont="1" applyFill="1" applyBorder="1" applyAlignment="1">
      <alignment horizontal="center" vertical="center" wrapText="1"/>
    </xf>
    <xf numFmtId="9" fontId="2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9" fontId="2" fillId="0" borderId="12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4" borderId="19" xfId="0" applyNumberFormat="1" applyFont="1" applyFill="1" applyBorder="1" applyAlignment="1">
      <alignment horizontal="center" vertical="center" wrapText="1"/>
    </xf>
    <xf numFmtId="176" fontId="5" fillId="5" borderId="20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 wrapText="1"/>
    </xf>
    <xf numFmtId="176" fontId="5" fillId="4" borderId="2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 wrapText="1"/>
    </xf>
    <xf numFmtId="9" fontId="2" fillId="6" borderId="9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2" fillId="7" borderId="8" xfId="0" applyNumberFormat="1" applyFont="1" applyFill="1" applyBorder="1" applyAlignment="1">
      <alignment horizontal="center" vertical="center" wrapText="1"/>
    </xf>
    <xf numFmtId="9" fontId="2" fillId="6" borderId="12" xfId="0" applyNumberFormat="1" applyFont="1" applyFill="1" applyBorder="1" applyAlignment="1">
      <alignment horizontal="center" vertical="center" wrapText="1"/>
    </xf>
    <xf numFmtId="9" fontId="2" fillId="6" borderId="13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9" fontId="2" fillId="7" borderId="12" xfId="0" applyNumberFormat="1" applyFont="1" applyFill="1" applyBorder="1" applyAlignment="1">
      <alignment horizontal="center" vertical="center" wrapText="1"/>
    </xf>
    <xf numFmtId="176" fontId="4" fillId="6" borderId="17" xfId="0" applyNumberFormat="1" applyFont="1" applyFill="1" applyBorder="1" applyAlignment="1">
      <alignment horizontal="center" vertical="center" wrapText="1"/>
    </xf>
    <xf numFmtId="176" fontId="2" fillId="6" borderId="17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76" fontId="4" fillId="7" borderId="17" xfId="0" applyNumberFormat="1" applyFont="1" applyFill="1" applyBorder="1" applyAlignment="1">
      <alignment horizontal="center" vertical="center" wrapText="1"/>
    </xf>
    <xf numFmtId="176" fontId="5" fillId="6" borderId="10" xfId="0" applyNumberFormat="1" applyFont="1" applyFill="1" applyBorder="1" applyAlignment="1">
      <alignment horizontal="center" vertical="center" wrapText="1"/>
    </xf>
    <xf numFmtId="176" fontId="5" fillId="6" borderId="17" xfId="0" applyNumberFormat="1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/>
    </xf>
    <xf numFmtId="176" fontId="5" fillId="6" borderId="18" xfId="0" applyNumberFormat="1" applyFont="1" applyFill="1" applyBorder="1" applyAlignment="1">
      <alignment horizontal="center" vertical="center" wrapText="1"/>
    </xf>
    <xf numFmtId="176" fontId="5" fillId="6" borderId="20" xfId="0" applyNumberFormat="1" applyFont="1" applyFill="1" applyBorder="1" applyAlignment="1">
      <alignment horizontal="center" vertical="center" wrapText="1"/>
    </xf>
    <xf numFmtId="176" fontId="7" fillId="6" borderId="17" xfId="0" applyNumberFormat="1" applyFont="1" applyFill="1" applyBorder="1" applyAlignment="1">
      <alignment horizontal="center" vertical="center" wrapText="1"/>
    </xf>
    <xf numFmtId="176" fontId="5" fillId="7" borderId="20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9" fontId="2" fillId="7" borderId="9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9" fontId="2" fillId="7" borderId="13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176" fontId="2" fillId="7" borderId="17" xfId="0" applyNumberFormat="1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10" fillId="7" borderId="17" xfId="0" applyNumberFormat="1" applyFont="1" applyFill="1" applyBorder="1" applyAlignment="1">
      <alignment horizontal="center" vertical="center" wrapText="1"/>
    </xf>
    <xf numFmtId="176" fontId="5" fillId="7" borderId="17" xfId="0" applyNumberFormat="1" applyFont="1" applyFill="1" applyBorder="1" applyAlignment="1">
      <alignment horizontal="center" vertical="center" wrapText="1"/>
    </xf>
    <xf numFmtId="176" fontId="7" fillId="9" borderId="25" xfId="0" applyNumberFormat="1" applyFont="1" applyFill="1" applyBorder="1" applyAlignment="1">
      <alignment horizontal="center" vertical="center" wrapText="1"/>
    </xf>
    <xf numFmtId="176" fontId="7" fillId="7" borderId="1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1"/>
  <sheetViews>
    <sheetView tabSelected="1" workbookViewId="0">
      <selection activeCell="P6" sqref="P6:P28"/>
    </sheetView>
  </sheetViews>
  <sheetFormatPr defaultColWidth="9" defaultRowHeight="13.5"/>
  <sheetData>
    <row r="1" ht="23.2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4.25" spans="1:21">
      <c r="A2" s="2" t="s">
        <v>1</v>
      </c>
      <c r="B2" s="3"/>
      <c r="C2" s="4" t="s">
        <v>2</v>
      </c>
      <c r="D2" s="5"/>
      <c r="E2" s="6"/>
      <c r="F2" s="7" t="s">
        <v>3</v>
      </c>
      <c r="G2" s="7"/>
      <c r="H2" s="7"/>
      <c r="I2" s="48" t="s">
        <v>4</v>
      </c>
      <c r="J2" s="48"/>
      <c r="K2" s="48"/>
      <c r="L2" s="49" t="s">
        <v>5</v>
      </c>
      <c r="M2" s="3"/>
      <c r="N2" s="3"/>
      <c r="O2" s="50"/>
      <c r="P2" s="51" t="s">
        <v>6</v>
      </c>
      <c r="Q2" s="74"/>
      <c r="R2" s="74"/>
      <c r="S2" s="75"/>
      <c r="T2" s="76" t="s">
        <v>7</v>
      </c>
      <c r="U2" s="77" t="s">
        <v>8</v>
      </c>
    </row>
    <row r="3" ht="14.25" spans="1:21">
      <c r="A3" s="8" t="s">
        <v>9</v>
      </c>
      <c r="B3" s="9"/>
      <c r="C3" s="10">
        <v>0.03</v>
      </c>
      <c r="D3" s="11"/>
      <c r="E3" s="12" t="s">
        <v>10</v>
      </c>
      <c r="F3" s="13">
        <v>0.05</v>
      </c>
      <c r="G3" s="14"/>
      <c r="H3" s="15" t="s">
        <v>10</v>
      </c>
      <c r="I3" s="52">
        <v>0.25</v>
      </c>
      <c r="J3" s="53"/>
      <c r="K3" s="54" t="s">
        <v>10</v>
      </c>
      <c r="L3" s="13">
        <v>0.02</v>
      </c>
      <c r="M3" s="14"/>
      <c r="N3" s="15" t="s">
        <v>10</v>
      </c>
      <c r="O3" s="55" t="s">
        <v>11</v>
      </c>
      <c r="P3" s="56">
        <v>0.08</v>
      </c>
      <c r="Q3" s="78"/>
      <c r="R3" s="79" t="s">
        <v>10</v>
      </c>
      <c r="S3" s="80" t="s">
        <v>12</v>
      </c>
      <c r="T3" s="81"/>
      <c r="U3" s="82"/>
    </row>
    <row r="4" ht="14.25" spans="1:21">
      <c r="A4" s="16" t="s">
        <v>13</v>
      </c>
      <c r="B4" s="9"/>
      <c r="C4" s="17"/>
      <c r="D4" s="18"/>
      <c r="E4" s="19"/>
      <c r="F4" s="20"/>
      <c r="G4" s="21"/>
      <c r="H4" s="22"/>
      <c r="I4" s="57"/>
      <c r="J4" s="58"/>
      <c r="K4" s="59"/>
      <c r="L4" s="20"/>
      <c r="M4" s="21"/>
      <c r="N4" s="22"/>
      <c r="O4" s="60"/>
      <c r="P4" s="61"/>
      <c r="Q4" s="83"/>
      <c r="R4" s="84"/>
      <c r="S4" s="85"/>
      <c r="T4" s="81"/>
      <c r="U4" s="82"/>
    </row>
    <row r="5" ht="14.25" spans="1:21">
      <c r="A5" s="23"/>
      <c r="B5" s="24" t="s">
        <v>14</v>
      </c>
      <c r="C5" s="25" t="s">
        <v>15</v>
      </c>
      <c r="D5" s="26" t="s">
        <v>16</v>
      </c>
      <c r="E5" s="27"/>
      <c r="F5" s="28" t="s">
        <v>15</v>
      </c>
      <c r="G5" s="29" t="s">
        <v>16</v>
      </c>
      <c r="H5" s="30"/>
      <c r="I5" s="62" t="s">
        <v>15</v>
      </c>
      <c r="J5" s="63" t="s">
        <v>16</v>
      </c>
      <c r="K5" s="64"/>
      <c r="L5" s="28" t="s">
        <v>15</v>
      </c>
      <c r="M5" s="29" t="s">
        <v>16</v>
      </c>
      <c r="N5" s="30"/>
      <c r="O5" s="65"/>
      <c r="P5" s="66" t="s">
        <v>15</v>
      </c>
      <c r="Q5" s="86" t="s">
        <v>16</v>
      </c>
      <c r="R5" s="87"/>
      <c r="S5" s="88"/>
      <c r="T5" s="89"/>
      <c r="U5" s="82"/>
    </row>
    <row r="6" ht="14.25" spans="1:21">
      <c r="A6" s="31" t="s">
        <v>17</v>
      </c>
      <c r="B6" s="31">
        <v>52</v>
      </c>
      <c r="C6" s="32">
        <v>4</v>
      </c>
      <c r="D6" s="33"/>
      <c r="E6" s="34"/>
      <c r="F6" s="35">
        <v>5</v>
      </c>
      <c r="G6" s="36"/>
      <c r="H6" s="31"/>
      <c r="I6" s="67">
        <v>28</v>
      </c>
      <c r="J6" s="68"/>
      <c r="K6" s="68"/>
      <c r="L6" s="35">
        <v>1</v>
      </c>
      <c r="M6" s="39"/>
      <c r="N6" s="31"/>
      <c r="O6" s="31"/>
      <c r="P6" s="69">
        <v>4</v>
      </c>
      <c r="Q6" s="90"/>
      <c r="R6" s="91"/>
      <c r="S6" s="91"/>
      <c r="T6" s="39"/>
      <c r="U6" s="92"/>
    </row>
    <row r="7" ht="14.25" spans="1:21">
      <c r="A7" s="31" t="s">
        <v>18</v>
      </c>
      <c r="B7" s="31">
        <v>58</v>
      </c>
      <c r="C7" s="37"/>
      <c r="D7" s="33"/>
      <c r="E7" s="34"/>
      <c r="F7" s="35"/>
      <c r="G7" s="36"/>
      <c r="H7" s="31"/>
      <c r="I7" s="70"/>
      <c r="J7" s="68"/>
      <c r="K7" s="68"/>
      <c r="L7" s="35">
        <v>1</v>
      </c>
      <c r="M7" s="39"/>
      <c r="N7" s="31"/>
      <c r="O7" s="31"/>
      <c r="P7" s="69">
        <v>4</v>
      </c>
      <c r="Q7" s="90"/>
      <c r="R7" s="91"/>
      <c r="S7" s="91"/>
      <c r="T7" s="39"/>
      <c r="U7" s="92"/>
    </row>
    <row r="8" ht="14.25" spans="1:21">
      <c r="A8" s="31" t="s">
        <v>19</v>
      </c>
      <c r="B8" s="31">
        <v>40</v>
      </c>
      <c r="C8" s="38">
        <v>1</v>
      </c>
      <c r="D8" s="33"/>
      <c r="E8" s="34"/>
      <c r="F8" s="35">
        <v>2</v>
      </c>
      <c r="G8" s="39"/>
      <c r="H8" s="31"/>
      <c r="I8" s="68">
        <v>10</v>
      </c>
      <c r="J8" s="68"/>
      <c r="K8" s="68"/>
      <c r="L8" s="35">
        <v>1</v>
      </c>
      <c r="M8" s="39"/>
      <c r="N8" s="31"/>
      <c r="O8" s="31"/>
      <c r="P8" s="69">
        <v>3</v>
      </c>
      <c r="Q8" s="90"/>
      <c r="R8" s="91"/>
      <c r="S8" s="91"/>
      <c r="T8" s="39"/>
      <c r="U8" s="92"/>
    </row>
    <row r="9" ht="14.25" spans="1:21">
      <c r="A9" s="31" t="s">
        <v>20</v>
      </c>
      <c r="B9" s="31">
        <v>40</v>
      </c>
      <c r="C9" s="38">
        <v>1</v>
      </c>
      <c r="D9" s="33"/>
      <c r="E9" s="34"/>
      <c r="F9" s="35">
        <v>2</v>
      </c>
      <c r="G9" s="39"/>
      <c r="H9" s="31"/>
      <c r="I9" s="68">
        <v>10</v>
      </c>
      <c r="J9" s="68"/>
      <c r="K9" s="68"/>
      <c r="L9" s="35">
        <v>1</v>
      </c>
      <c r="M9" s="39"/>
      <c r="N9" s="31"/>
      <c r="O9" s="31"/>
      <c r="P9" s="69">
        <v>3</v>
      </c>
      <c r="Q9" s="90"/>
      <c r="R9" s="91"/>
      <c r="S9" s="91"/>
      <c r="T9" s="39"/>
      <c r="U9" s="92"/>
    </row>
    <row r="10" ht="14.25" spans="1:21">
      <c r="A10" s="31" t="s">
        <v>21</v>
      </c>
      <c r="B10" s="31">
        <v>37</v>
      </c>
      <c r="C10" s="38">
        <v>1</v>
      </c>
      <c r="D10" s="33"/>
      <c r="E10" s="34"/>
      <c r="F10" s="35">
        <v>2</v>
      </c>
      <c r="G10" s="39"/>
      <c r="H10" s="31"/>
      <c r="I10" s="68">
        <v>9</v>
      </c>
      <c r="J10" s="68"/>
      <c r="K10" s="68"/>
      <c r="L10" s="35">
        <v>1</v>
      </c>
      <c r="M10" s="39"/>
      <c r="N10" s="31"/>
      <c r="O10" s="31"/>
      <c r="P10" s="69">
        <v>3</v>
      </c>
      <c r="Q10" s="90"/>
      <c r="R10" s="91"/>
      <c r="S10" s="91"/>
      <c r="T10" s="39"/>
      <c r="U10" s="92"/>
    </row>
    <row r="11" ht="14.25" spans="1:21">
      <c r="A11" s="31" t="s">
        <v>22</v>
      </c>
      <c r="B11" s="31">
        <v>34</v>
      </c>
      <c r="C11" s="38">
        <v>1</v>
      </c>
      <c r="D11" s="33"/>
      <c r="E11" s="34"/>
      <c r="F11" s="35">
        <v>2</v>
      </c>
      <c r="G11" s="39"/>
      <c r="H11" s="31"/>
      <c r="I11" s="68">
        <v>9</v>
      </c>
      <c r="J11" s="68"/>
      <c r="K11" s="68"/>
      <c r="L11" s="35">
        <v>1</v>
      </c>
      <c r="M11" s="39"/>
      <c r="N11" s="31"/>
      <c r="O11" s="31"/>
      <c r="P11" s="69">
        <v>2</v>
      </c>
      <c r="Q11" s="90"/>
      <c r="R11" s="91"/>
      <c r="S11" s="91"/>
      <c r="T11" s="39"/>
      <c r="U11" s="92"/>
    </row>
    <row r="12" ht="14.25" spans="1:21">
      <c r="A12" s="31" t="s">
        <v>23</v>
      </c>
      <c r="B12" s="31">
        <v>39</v>
      </c>
      <c r="C12" s="38">
        <v>1</v>
      </c>
      <c r="D12" s="33"/>
      <c r="E12" s="34"/>
      <c r="F12" s="35">
        <v>2</v>
      </c>
      <c r="G12" s="39"/>
      <c r="H12" s="31"/>
      <c r="I12" s="68">
        <v>10</v>
      </c>
      <c r="J12" s="68"/>
      <c r="K12" s="68"/>
      <c r="L12" s="35">
        <v>1</v>
      </c>
      <c r="M12" s="39"/>
      <c r="N12" s="31"/>
      <c r="O12" s="31"/>
      <c r="P12" s="69">
        <v>3</v>
      </c>
      <c r="Q12" s="90"/>
      <c r="R12" s="91"/>
      <c r="S12" s="91"/>
      <c r="T12" s="39"/>
      <c r="U12" s="92"/>
    </row>
    <row r="13" ht="14.25" spans="1:21">
      <c r="A13" s="31" t="s">
        <v>24</v>
      </c>
      <c r="B13" s="31">
        <v>39</v>
      </c>
      <c r="C13" s="38">
        <v>1</v>
      </c>
      <c r="D13" s="33"/>
      <c r="E13" s="34"/>
      <c r="F13" s="35">
        <v>2</v>
      </c>
      <c r="G13" s="39"/>
      <c r="H13" s="31"/>
      <c r="I13" s="68">
        <v>10</v>
      </c>
      <c r="J13" s="68"/>
      <c r="K13" s="68"/>
      <c r="L13" s="35">
        <v>1</v>
      </c>
      <c r="M13" s="39"/>
      <c r="N13" s="31"/>
      <c r="O13" s="31"/>
      <c r="P13" s="69">
        <v>3</v>
      </c>
      <c r="Q13" s="90"/>
      <c r="R13" s="91"/>
      <c r="S13" s="91"/>
      <c r="T13" s="39"/>
      <c r="U13" s="92"/>
    </row>
    <row r="14" ht="14.25" spans="1:21">
      <c r="A14" s="31" t="s">
        <v>25</v>
      </c>
      <c r="B14" s="31">
        <v>36</v>
      </c>
      <c r="C14" s="38">
        <v>1</v>
      </c>
      <c r="D14" s="33"/>
      <c r="E14" s="34"/>
      <c r="F14" s="35">
        <v>2</v>
      </c>
      <c r="G14" s="39"/>
      <c r="H14" s="31"/>
      <c r="I14" s="68">
        <v>9</v>
      </c>
      <c r="J14" s="68"/>
      <c r="K14" s="68"/>
      <c r="L14" s="35">
        <v>1</v>
      </c>
      <c r="M14" s="39"/>
      <c r="N14" s="31"/>
      <c r="O14" s="31"/>
      <c r="P14" s="69">
        <v>2</v>
      </c>
      <c r="Q14" s="90"/>
      <c r="R14" s="91"/>
      <c r="S14" s="91"/>
      <c r="T14" s="39"/>
      <c r="U14" s="92"/>
    </row>
    <row r="15" ht="14.25" spans="1:21">
      <c r="A15" s="31" t="s">
        <v>26</v>
      </c>
      <c r="B15" s="31">
        <v>60</v>
      </c>
      <c r="C15" s="32">
        <v>4</v>
      </c>
      <c r="D15" s="33"/>
      <c r="E15" s="40"/>
      <c r="F15" s="35">
        <v>6</v>
      </c>
      <c r="G15" s="39"/>
      <c r="H15" s="41"/>
      <c r="I15" s="67">
        <v>30</v>
      </c>
      <c r="J15" s="68"/>
      <c r="K15" s="68"/>
      <c r="L15" s="35">
        <v>1</v>
      </c>
      <c r="M15" s="39"/>
      <c r="N15" s="41"/>
      <c r="O15" s="41"/>
      <c r="P15" s="69">
        <v>4</v>
      </c>
      <c r="Q15" s="90"/>
      <c r="R15" s="91"/>
      <c r="S15" s="91"/>
      <c r="T15" s="39"/>
      <c r="U15" s="92"/>
    </row>
    <row r="16" ht="14.25" spans="1:21">
      <c r="A16" s="31" t="s">
        <v>27</v>
      </c>
      <c r="B16" s="31">
        <v>60</v>
      </c>
      <c r="C16" s="37"/>
      <c r="D16" s="33"/>
      <c r="E16" s="40"/>
      <c r="F16" s="35"/>
      <c r="G16" s="39"/>
      <c r="H16" s="41"/>
      <c r="I16" s="70"/>
      <c r="J16" s="68"/>
      <c r="K16" s="68"/>
      <c r="L16" s="35">
        <v>1</v>
      </c>
      <c r="M16" s="39"/>
      <c r="N16" s="41"/>
      <c r="O16" s="41"/>
      <c r="P16" s="69">
        <v>4</v>
      </c>
      <c r="Q16" s="90"/>
      <c r="R16" s="91"/>
      <c r="S16" s="91"/>
      <c r="T16" s="39"/>
      <c r="U16" s="92"/>
    </row>
    <row r="17" ht="14.25" spans="1:21">
      <c r="A17" s="31" t="s">
        <v>28</v>
      </c>
      <c r="B17" s="31">
        <v>33</v>
      </c>
      <c r="C17" s="38">
        <v>1</v>
      </c>
      <c r="D17" s="33"/>
      <c r="E17" s="40"/>
      <c r="F17" s="35">
        <v>2</v>
      </c>
      <c r="G17" s="39"/>
      <c r="H17" s="41"/>
      <c r="I17" s="68">
        <v>8</v>
      </c>
      <c r="J17" s="68"/>
      <c r="K17" s="68"/>
      <c r="L17" s="35">
        <v>0</v>
      </c>
      <c r="M17" s="39"/>
      <c r="N17" s="41"/>
      <c r="O17" s="41"/>
      <c r="P17" s="69">
        <v>2</v>
      </c>
      <c r="Q17" s="90"/>
      <c r="R17" s="91"/>
      <c r="S17" s="91"/>
      <c r="T17" s="39"/>
      <c r="U17" s="92"/>
    </row>
    <row r="18" ht="14.25" spans="1:21">
      <c r="A18" s="31" t="s">
        <v>29</v>
      </c>
      <c r="B18" s="31">
        <v>41</v>
      </c>
      <c r="C18" s="38">
        <v>1</v>
      </c>
      <c r="D18" s="33"/>
      <c r="E18" s="40"/>
      <c r="F18" s="35">
        <v>2</v>
      </c>
      <c r="G18" s="39"/>
      <c r="H18" s="41"/>
      <c r="I18" s="68">
        <v>10</v>
      </c>
      <c r="J18" s="68"/>
      <c r="K18" s="68"/>
      <c r="L18" s="35">
        <v>1</v>
      </c>
      <c r="M18" s="39"/>
      <c r="N18" s="41"/>
      <c r="O18" s="41"/>
      <c r="P18" s="69">
        <v>3</v>
      </c>
      <c r="Q18" s="90"/>
      <c r="R18" s="91"/>
      <c r="S18" s="91"/>
      <c r="T18" s="39"/>
      <c r="U18" s="92"/>
    </row>
    <row r="19" ht="14.25" spans="1:21">
      <c r="A19" s="31" t="s">
        <v>30</v>
      </c>
      <c r="B19" s="31">
        <v>36</v>
      </c>
      <c r="C19" s="38">
        <v>1</v>
      </c>
      <c r="D19" s="33"/>
      <c r="E19" s="40"/>
      <c r="F19" s="35">
        <v>2</v>
      </c>
      <c r="G19" s="39"/>
      <c r="H19" s="41"/>
      <c r="I19" s="68">
        <v>9</v>
      </c>
      <c r="J19" s="68"/>
      <c r="K19" s="68"/>
      <c r="L19" s="35">
        <v>1</v>
      </c>
      <c r="M19" s="39"/>
      <c r="N19" s="41"/>
      <c r="O19" s="41"/>
      <c r="P19" s="69">
        <v>2</v>
      </c>
      <c r="Q19" s="90"/>
      <c r="R19" s="91"/>
      <c r="S19" s="91"/>
      <c r="T19" s="39"/>
      <c r="U19" s="92"/>
    </row>
    <row r="20" ht="14.25" spans="1:21">
      <c r="A20" s="31" t="s">
        <v>31</v>
      </c>
      <c r="B20" s="31">
        <v>38</v>
      </c>
      <c r="C20" s="38">
        <v>1</v>
      </c>
      <c r="D20" s="33"/>
      <c r="E20" s="40"/>
      <c r="F20" s="35">
        <v>2</v>
      </c>
      <c r="G20" s="39"/>
      <c r="H20" s="41"/>
      <c r="I20" s="68">
        <v>10</v>
      </c>
      <c r="J20" s="68"/>
      <c r="K20" s="68"/>
      <c r="L20" s="35">
        <v>1</v>
      </c>
      <c r="M20" s="39"/>
      <c r="N20" s="41"/>
      <c r="O20" s="41"/>
      <c r="P20" s="69">
        <v>3</v>
      </c>
      <c r="Q20" s="90"/>
      <c r="R20" s="91"/>
      <c r="S20" s="91"/>
      <c r="T20" s="39"/>
      <c r="U20" s="92"/>
    </row>
    <row r="21" ht="14.25" spans="1:21">
      <c r="A21" s="31" t="s">
        <v>32</v>
      </c>
      <c r="B21" s="31">
        <v>33</v>
      </c>
      <c r="C21" s="38">
        <v>1</v>
      </c>
      <c r="D21" s="33"/>
      <c r="E21" s="40"/>
      <c r="F21" s="35">
        <v>2</v>
      </c>
      <c r="G21" s="39"/>
      <c r="H21" s="41"/>
      <c r="I21" s="68">
        <v>8</v>
      </c>
      <c r="J21" s="68"/>
      <c r="K21" s="68"/>
      <c r="L21" s="35">
        <v>0</v>
      </c>
      <c r="M21" s="39"/>
      <c r="N21" s="41"/>
      <c r="O21" s="41"/>
      <c r="P21" s="69">
        <v>2</v>
      </c>
      <c r="Q21" s="90"/>
      <c r="R21" s="91"/>
      <c r="S21" s="91"/>
      <c r="T21" s="39"/>
      <c r="U21" s="92"/>
    </row>
    <row r="22" ht="14.25" spans="1:21">
      <c r="A22" s="31" t="s">
        <v>33</v>
      </c>
      <c r="B22" s="31">
        <v>56</v>
      </c>
      <c r="C22" s="32">
        <v>4</v>
      </c>
      <c r="D22" s="33"/>
      <c r="E22" s="40"/>
      <c r="F22" s="35">
        <v>5</v>
      </c>
      <c r="G22" s="39"/>
      <c r="H22" s="41"/>
      <c r="I22" s="67">
        <v>28</v>
      </c>
      <c r="J22" s="68"/>
      <c r="K22" s="68"/>
      <c r="L22" s="35">
        <v>1</v>
      </c>
      <c r="M22" s="39"/>
      <c r="N22" s="41"/>
      <c r="O22" s="41"/>
      <c r="P22" s="69">
        <v>4</v>
      </c>
      <c r="Q22" s="90"/>
      <c r="R22" s="91"/>
      <c r="S22" s="91"/>
      <c r="T22" s="39"/>
      <c r="U22" s="92"/>
    </row>
    <row r="23" ht="14.25" spans="1:21">
      <c r="A23" s="31" t="s">
        <v>34</v>
      </c>
      <c r="B23" s="31">
        <v>57</v>
      </c>
      <c r="C23" s="37"/>
      <c r="D23" s="33"/>
      <c r="E23" s="40"/>
      <c r="F23" s="35"/>
      <c r="G23" s="39"/>
      <c r="H23" s="41"/>
      <c r="I23" s="70"/>
      <c r="J23" s="68"/>
      <c r="K23" s="68"/>
      <c r="L23" s="35">
        <v>1</v>
      </c>
      <c r="M23" s="39"/>
      <c r="N23" s="41"/>
      <c r="O23" s="41"/>
      <c r="P23" s="69">
        <v>4</v>
      </c>
      <c r="Q23" s="90"/>
      <c r="R23" s="91"/>
      <c r="S23" s="91"/>
      <c r="T23" s="39"/>
      <c r="U23" s="92"/>
    </row>
    <row r="24" ht="14.25" spans="1:21">
      <c r="A24" s="31" t="s">
        <v>35</v>
      </c>
      <c r="B24" s="31">
        <v>39</v>
      </c>
      <c r="C24" s="38">
        <v>1</v>
      </c>
      <c r="D24" s="33"/>
      <c r="E24" s="40"/>
      <c r="F24" s="35">
        <v>2</v>
      </c>
      <c r="G24" s="39"/>
      <c r="H24" s="41"/>
      <c r="I24" s="68">
        <v>10</v>
      </c>
      <c r="J24" s="68"/>
      <c r="K24" s="68"/>
      <c r="L24" s="35">
        <v>1</v>
      </c>
      <c r="M24" s="39"/>
      <c r="N24" s="41"/>
      <c r="O24" s="41"/>
      <c r="P24" s="69">
        <v>3</v>
      </c>
      <c r="Q24" s="90"/>
      <c r="R24" s="91"/>
      <c r="S24" s="91"/>
      <c r="T24" s="39"/>
      <c r="U24" s="92"/>
    </row>
    <row r="25" ht="14.25" spans="1:21">
      <c r="A25" s="31" t="s">
        <v>36</v>
      </c>
      <c r="B25" s="31">
        <v>39</v>
      </c>
      <c r="C25" s="38">
        <v>1</v>
      </c>
      <c r="D25" s="33"/>
      <c r="E25" s="40"/>
      <c r="F25" s="35">
        <v>2</v>
      </c>
      <c r="G25" s="39"/>
      <c r="H25" s="41"/>
      <c r="I25" s="68">
        <v>10</v>
      </c>
      <c r="J25" s="68"/>
      <c r="K25" s="68"/>
      <c r="L25" s="35">
        <v>1</v>
      </c>
      <c r="M25" s="39"/>
      <c r="N25" s="41"/>
      <c r="O25" s="41"/>
      <c r="P25" s="69">
        <v>3</v>
      </c>
      <c r="Q25" s="90"/>
      <c r="R25" s="91"/>
      <c r="S25" s="91"/>
      <c r="T25" s="39"/>
      <c r="U25" s="92"/>
    </row>
    <row r="26" ht="14.25" spans="1:21">
      <c r="A26" s="31" t="s">
        <v>37</v>
      </c>
      <c r="B26" s="31">
        <v>36</v>
      </c>
      <c r="C26" s="38">
        <v>1</v>
      </c>
      <c r="D26" s="33"/>
      <c r="E26" s="40"/>
      <c r="F26" s="35">
        <v>2</v>
      </c>
      <c r="G26" s="39"/>
      <c r="H26" s="41"/>
      <c r="I26" s="68">
        <v>9</v>
      </c>
      <c r="J26" s="68"/>
      <c r="K26" s="68"/>
      <c r="L26" s="35">
        <v>1</v>
      </c>
      <c r="M26" s="39"/>
      <c r="N26" s="41"/>
      <c r="O26" s="41"/>
      <c r="P26" s="69">
        <v>2</v>
      </c>
      <c r="Q26" s="90"/>
      <c r="R26" s="91"/>
      <c r="S26" s="91"/>
      <c r="T26" s="39"/>
      <c r="U26" s="92"/>
    </row>
    <row r="27" ht="14.25" spans="1:21">
      <c r="A27" s="31" t="s">
        <v>38</v>
      </c>
      <c r="B27" s="31">
        <v>37</v>
      </c>
      <c r="C27" s="38">
        <v>1</v>
      </c>
      <c r="D27" s="33"/>
      <c r="E27" s="40"/>
      <c r="F27" s="35">
        <v>2</v>
      </c>
      <c r="G27" s="39"/>
      <c r="H27" s="41"/>
      <c r="I27" s="68">
        <v>9</v>
      </c>
      <c r="J27" s="68"/>
      <c r="K27" s="68"/>
      <c r="L27" s="35">
        <v>1</v>
      </c>
      <c r="M27" s="39"/>
      <c r="N27" s="41"/>
      <c r="O27" s="41"/>
      <c r="P27" s="69">
        <v>3</v>
      </c>
      <c r="Q27" s="90"/>
      <c r="R27" s="91"/>
      <c r="S27" s="91"/>
      <c r="T27" s="39"/>
      <c r="U27" s="92"/>
    </row>
    <row r="28" ht="14.25" spans="1:21">
      <c r="A28" s="31" t="s">
        <v>39</v>
      </c>
      <c r="B28" s="31">
        <v>32</v>
      </c>
      <c r="C28" s="38">
        <v>1</v>
      </c>
      <c r="D28" s="33"/>
      <c r="E28" s="40"/>
      <c r="F28" s="35">
        <v>1</v>
      </c>
      <c r="G28" s="39"/>
      <c r="H28" s="41"/>
      <c r="I28" s="68">
        <v>8</v>
      </c>
      <c r="J28" s="68"/>
      <c r="K28" s="68"/>
      <c r="L28" s="35">
        <v>0</v>
      </c>
      <c r="M28" s="39"/>
      <c r="N28" s="41"/>
      <c r="O28" s="41"/>
      <c r="P28" s="69">
        <v>2</v>
      </c>
      <c r="Q28" s="90"/>
      <c r="R28" s="91"/>
      <c r="S28" s="91"/>
      <c r="T28" s="39"/>
      <c r="U28" s="92"/>
    </row>
    <row r="29" ht="14.25" spans="1:21">
      <c r="A29" s="42" t="s">
        <v>40</v>
      </c>
      <c r="B29" s="43">
        <f>SUM(B6:B28)</f>
        <v>972</v>
      </c>
      <c r="C29" s="44">
        <f>B29*0.03</f>
        <v>29.16</v>
      </c>
      <c r="D29" s="33"/>
      <c r="E29" s="44"/>
      <c r="F29" s="45">
        <f>B29*0.05</f>
        <v>48.6</v>
      </c>
      <c r="G29" s="39"/>
      <c r="H29" s="46"/>
      <c r="I29" s="71">
        <v>244</v>
      </c>
      <c r="J29" s="72"/>
      <c r="K29" s="71"/>
      <c r="L29" s="45">
        <v>20</v>
      </c>
      <c r="M29" s="39"/>
      <c r="N29" s="46"/>
      <c r="O29" s="46"/>
      <c r="P29" s="73">
        <v>68</v>
      </c>
      <c r="Q29" s="93"/>
      <c r="R29" s="91"/>
      <c r="S29" s="91"/>
      <c r="T29" s="39"/>
      <c r="U29" s="92"/>
    </row>
    <row r="30" spans="1:21">
      <c r="A30" s="47" t="s">
        <v>41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</row>
    <row r="31" spans="1:2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</sheetData>
  <mergeCells count="33">
    <mergeCell ref="A1:U1"/>
    <mergeCell ref="A2:B2"/>
    <mergeCell ref="C2:E2"/>
    <mergeCell ref="F2:H2"/>
    <mergeCell ref="I2:K2"/>
    <mergeCell ref="L2:O2"/>
    <mergeCell ref="P2:S2"/>
    <mergeCell ref="A3:B3"/>
    <mergeCell ref="A4:A5"/>
    <mergeCell ref="C6:C7"/>
    <mergeCell ref="C15:C16"/>
    <mergeCell ref="C22:C23"/>
    <mergeCell ref="E3:E5"/>
    <mergeCell ref="F6:F7"/>
    <mergeCell ref="F15:F16"/>
    <mergeCell ref="F22:F23"/>
    <mergeCell ref="H3:H5"/>
    <mergeCell ref="I6:I7"/>
    <mergeCell ref="I15:I16"/>
    <mergeCell ref="I22:I23"/>
    <mergeCell ref="K3:K5"/>
    <mergeCell ref="N3:N5"/>
    <mergeCell ref="O3:O5"/>
    <mergeCell ref="R3:R5"/>
    <mergeCell ref="S3:S5"/>
    <mergeCell ref="T2:T5"/>
    <mergeCell ref="U2:U5"/>
    <mergeCell ref="C3:D4"/>
    <mergeCell ref="I3:J4"/>
    <mergeCell ref="F3:G4"/>
    <mergeCell ref="L3:M4"/>
    <mergeCell ref="P3:Q4"/>
    <mergeCell ref="A30:U31"/>
  </mergeCell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" sqref="D$1:M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cyl</cp:lastModifiedBy>
  <dcterms:created xsi:type="dcterms:W3CDTF">2023-05-12T11:15:00Z</dcterms:created>
  <dcterms:modified xsi:type="dcterms:W3CDTF">2024-10-31T02:26:27Z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9061E9A870294C4AA4E53FA22D6ED9FF_12</vt:lpwstr>
  </property>
</Properties>
</file>